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SIF 2024\4TO TRIM 2024\"/>
    </mc:Choice>
  </mc:AlternateContent>
  <xr:revisionPtr revIDLastSave="0" documentId="13_ncr:1_{39C9018D-740A-41CC-A5FC-34DBBA6765C8}" xr6:coauthVersionLast="47" xr6:coauthVersionMax="47" xr10:uidLastSave="{00000000-0000-0000-0000-000000000000}"/>
  <workbookProtection workbookAlgorithmName="SHA-512" workbookHashValue="P82GqonV3IDoPNrLlPfRhBjot9T4lB0+fwGQLvWJWla3rJuAHQNPLuggUChgi9dz51pesDhs9gFzbxnCS6xyuA==" workbookSaltValue="raImH7nuqFdtBJD/5+QlSg==" workbookSpinCount="100000" lockStructure="1"/>
  <bookViews>
    <workbookView xWindow="-120" yWindow="-120" windowWidth="20730" windowHeight="11160" xr2:uid="{00000000-000D-0000-FFFF-FFFF00000000}"/>
  </bookViews>
  <sheets>
    <sheet name="EAA" sheetId="1" r:id="rId1"/>
  </sheets>
  <definedNames>
    <definedName name="ANEXO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8" i="1" l="1"/>
  <c r="G28" i="1" s="1"/>
  <c r="F27" i="1"/>
  <c r="G27" i="1" s="1"/>
  <c r="F26" i="1"/>
  <c r="G26" i="1" s="1"/>
  <c r="F25" i="1"/>
  <c r="G25" i="1" s="1"/>
  <c r="F24" i="1"/>
  <c r="G24" i="1" s="1"/>
  <c r="F23" i="1"/>
  <c r="G23" i="1" s="1"/>
  <c r="F22" i="1"/>
  <c r="G22" i="1" s="1"/>
  <c r="F21" i="1"/>
  <c r="G21" i="1" s="1"/>
  <c r="F20" i="1"/>
  <c r="G20" i="1" s="1"/>
  <c r="E19" i="1"/>
  <c r="D19" i="1"/>
  <c r="C19" i="1"/>
  <c r="C8" i="1" s="1"/>
  <c r="F17" i="1"/>
  <c r="G17" i="1" s="1"/>
  <c r="F16" i="1"/>
  <c r="G16" i="1" s="1"/>
  <c r="F15" i="1"/>
  <c r="G15" i="1" s="1"/>
  <c r="F14" i="1"/>
  <c r="G14" i="1" s="1"/>
  <c r="F13" i="1"/>
  <c r="G13" i="1" s="1"/>
  <c r="F12" i="1"/>
  <c r="G12" i="1" s="1"/>
  <c r="F11" i="1"/>
  <c r="G11" i="1" s="1"/>
  <c r="E10" i="1"/>
  <c r="D10" i="1"/>
  <c r="C10" i="1"/>
  <c r="E8" i="1" l="1"/>
  <c r="D8" i="1"/>
  <c r="F19" i="1"/>
  <c r="G19" i="1" s="1"/>
  <c r="F10" i="1"/>
  <c r="G10" i="1" s="1"/>
  <c r="F8" i="1" l="1"/>
  <c r="G8" i="1" s="1"/>
</calcChain>
</file>

<file path=xl/sharedStrings.xml><?xml version="1.0" encoding="utf-8"?>
<sst xmlns="http://schemas.openxmlformats.org/spreadsheetml/2006/main" count="32" uniqueCount="32">
  <si>
    <t>Estado Analítico del Activo</t>
  </si>
  <si>
    <t>Concepto</t>
  </si>
  <si>
    <t>Variación del Periodo</t>
  </si>
  <si>
    <t>5 (4 - 1)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</si>
  <si>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</si>
  <si>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</si>
  <si>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</si>
  <si>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</si>
  <si>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</si>
  <si>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</si>
  <si>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</si>
  <si>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</si>
  <si>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</si>
  <si>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</si>
  <si>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</si>
  <si>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</si>
  <si>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ASEC_EAA_2doTRIM_I7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</si>
  <si>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</si>
  <si>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</si>
  <si>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</si>
  <si>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</si>
  <si>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</si>
  <si>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</si>
  <si>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</si>
  <si>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Saldo Inicial</t>
  </si>
  <si>
    <t>Abonos del Periodo</t>
  </si>
  <si>
    <t>Saldo Final</t>
  </si>
  <si>
    <t>4 (1 + 2 - 3)</t>
  </si>
  <si>
    <t>Cargos del Periodo</t>
  </si>
  <si>
    <t>“Bajo protesta de decir verdad declaramos que los Estados Financieros y sus notas, son razonablemente correctos y son responsabilidad del emisor.”</t>
  </si>
  <si>
    <t xml:space="preserve">COMISIÓN ESTATAL DE LOS DERECHOS HUMANOS </t>
  </si>
  <si>
    <t>Del 1 de enero al 31 de diciembre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</si>
</sst>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9"/>
      <color theme="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10"/>
      <color rgb="FF1D1C1D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32">
    <xf numFmtId="0" fontId="0" fillId="0" borderId="0" xfId="0"/>
    <xf numFmtId="0" fontId="3" fillId="0" borderId="0" xfId="0" applyFont="1"/>
    <xf numFmtId="0" fontId="4" fillId="0" borderId="0" xfId="0" applyFont="1" applyAlignment="1">
      <alignment horizontal="right"/>
    </xf>
    <xf numFmtId="0" fontId="5" fillId="0" borderId="0" xfId="0" applyFont="1" applyAlignment="1" applyProtection="1">
      <alignment horizontal="left" vertical="center" wrapText="1"/>
      <protection locked="0"/>
    </xf>
    <xf numFmtId="0" fontId="3" fillId="0" borderId="0" xfId="0" applyFont="1" applyProtection="1">
      <protection locked="0"/>
    </xf>
    <xf numFmtId="0" fontId="5" fillId="2" borderId="1" xfId="2" applyFont="1" applyFill="1" applyBorder="1" applyAlignment="1" applyProtection="1">
      <alignment horizontal="center" vertical="center"/>
      <protection locked="0"/>
    </xf>
    <xf numFmtId="0" fontId="5" fillId="2" borderId="2" xfId="2" applyFont="1" applyFill="1" applyBorder="1" applyAlignment="1" applyProtection="1">
      <alignment horizontal="center" vertical="center"/>
      <protection locked="0"/>
    </xf>
    <xf numFmtId="0" fontId="5" fillId="2" borderId="3" xfId="2" applyFont="1" applyFill="1" applyBorder="1" applyAlignment="1" applyProtection="1">
      <alignment horizontal="center" vertical="center"/>
      <protection locked="0"/>
    </xf>
    <xf numFmtId="0" fontId="5" fillId="2" borderId="4" xfId="2" applyFont="1" applyFill="1" applyBorder="1" applyAlignment="1">
      <alignment horizontal="center" vertical="center"/>
    </xf>
    <xf numFmtId="0" fontId="5" fillId="2" borderId="0" xfId="2" applyFont="1" applyFill="1" applyAlignment="1">
      <alignment horizontal="center" vertical="center"/>
    </xf>
    <xf numFmtId="0" fontId="5" fillId="2" borderId="5" xfId="2" applyFont="1" applyFill="1" applyBorder="1" applyAlignment="1">
      <alignment horizontal="center" vertical="center"/>
    </xf>
    <xf numFmtId="0" fontId="5" fillId="2" borderId="6" xfId="2" applyFont="1" applyFill="1" applyBorder="1" applyAlignment="1" applyProtection="1">
      <alignment horizontal="center" vertical="center"/>
      <protection locked="0"/>
    </xf>
    <xf numFmtId="0" fontId="5" fillId="2" borderId="7" xfId="2" applyFont="1" applyFill="1" applyBorder="1" applyAlignment="1" applyProtection="1">
      <alignment horizontal="center" vertical="center"/>
      <protection locked="0"/>
    </xf>
    <xf numFmtId="0" fontId="5" fillId="2" borderId="8" xfId="2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2" fillId="0" borderId="4" xfId="0" applyFont="1" applyBorder="1"/>
    <xf numFmtId="0" fontId="2" fillId="0" borderId="11" xfId="0" applyFont="1" applyBorder="1" applyAlignment="1">
      <alignment horizontal="justify" vertical="center" wrapText="1"/>
    </xf>
    <xf numFmtId="0" fontId="5" fillId="0" borderId="4" xfId="0" applyFont="1" applyBorder="1" applyAlignment="1">
      <alignment horizontal="left" vertical="center" wrapText="1"/>
    </xf>
    <xf numFmtId="164" fontId="5" fillId="0" borderId="11" xfId="1" applyNumberFormat="1" applyFont="1" applyFill="1" applyBorder="1" applyAlignment="1">
      <alignment horizontal="right" vertical="center" wrapText="1"/>
    </xf>
    <xf numFmtId="0" fontId="2" fillId="0" borderId="11" xfId="0" applyFont="1" applyBorder="1"/>
    <xf numFmtId="0" fontId="6" fillId="0" borderId="4" xfId="0" applyFont="1" applyBorder="1" applyAlignment="1">
      <alignment horizontal="left" vertical="center" wrapText="1" indent="2"/>
    </xf>
    <xf numFmtId="0" fontId="2" fillId="0" borderId="4" xfId="0" applyFont="1" applyBorder="1" applyAlignment="1">
      <alignment horizontal="left" vertical="center" wrapText="1" indent="2"/>
    </xf>
    <xf numFmtId="164" fontId="2" fillId="0" borderId="11" xfId="1" applyNumberFormat="1" applyFont="1" applyFill="1" applyBorder="1" applyAlignment="1" applyProtection="1">
      <alignment horizontal="right" vertical="center" wrapText="1"/>
      <protection locked="0"/>
    </xf>
    <xf numFmtId="164" fontId="2" fillId="0" borderId="11" xfId="1" applyNumberFormat="1" applyFont="1" applyFill="1" applyBorder="1" applyAlignment="1" applyProtection="1">
      <alignment horizontal="right" vertical="center" wrapText="1"/>
    </xf>
    <xf numFmtId="164" fontId="2" fillId="0" borderId="11" xfId="1" applyNumberFormat="1" applyFont="1" applyFill="1" applyBorder="1" applyAlignment="1">
      <alignment horizontal="right" vertical="center" wrapText="1"/>
    </xf>
    <xf numFmtId="0" fontId="2" fillId="0" borderId="6" xfId="0" applyFont="1" applyBorder="1" applyAlignment="1">
      <alignment horizontal="left" vertical="center" wrapText="1" indent="2"/>
    </xf>
    <xf numFmtId="0" fontId="2" fillId="0" borderId="10" xfId="0" applyFont="1" applyBorder="1" applyAlignment="1">
      <alignment horizontal="justify" vertical="center" wrapText="1"/>
    </xf>
    <xf numFmtId="0" fontId="7" fillId="0" borderId="0" xfId="0" applyFont="1"/>
    <xf numFmtId="0" fontId="2" fillId="0" borderId="0" xfId="0" applyFont="1"/>
  </cellXfs>
  <cellStyles count="3">
    <cellStyle name="Millares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142875</xdr:colOff>
      <xdr:row>32</xdr:row>
      <xdr:rowOff>133350</xdr:rowOff>
    </xdr:from>
    <xdr:to>
      <xdr:col>2</xdr:col>
      <xdr:colOff>400050</xdr:colOff>
      <xdr:row>39</xdr:row>
      <xdr:rowOff>54769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916ADD48-2270-4562-A42A-E597AB45393C}"/>
            </a:ext>
          </a:extLst>
        </xdr:cNvPr>
        <xdr:cNvSpPr txBox="1"/>
      </xdr:nvSpPr>
      <xdr:spPr>
        <a:xfrm>
          <a:off x="323850" y="6534150"/>
          <a:ext cx="3143250" cy="9882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000" b="1">
              <a:latin typeface="Arial" panose="020B0604020202020204" pitchFamily="34" charset="0"/>
              <a:cs typeface="Arial" panose="020B0604020202020204" pitchFamily="34" charset="0"/>
            </a:rPr>
            <a:t>C.P.</a:t>
          </a:r>
          <a:r>
            <a:rPr lang="es-MX" sz="1000" b="1" baseline="0">
              <a:latin typeface="Arial" panose="020B0604020202020204" pitchFamily="34" charset="0"/>
              <a:cs typeface="Arial" panose="020B0604020202020204" pitchFamily="34" charset="0"/>
            </a:rPr>
            <a:t> RAFAEL VALENZUELA LICÓN  </a:t>
          </a:r>
        </a:p>
        <a:p>
          <a:pPr algn="ctr"/>
          <a:r>
            <a:rPr lang="es-MX" sz="1000" b="1" baseline="0">
              <a:latin typeface="Arial" panose="020B0604020202020204" pitchFamily="34" charset="0"/>
              <a:cs typeface="Arial" panose="020B0604020202020204" pitchFamily="34" charset="0"/>
            </a:rPr>
            <a:t>DIRECTOR DE SERVICIOS ADMINISTRATIVOS</a:t>
          </a:r>
          <a:endParaRPr lang="es-MX" sz="10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38927</xdr:colOff>
      <xdr:row>32</xdr:row>
      <xdr:rowOff>103325</xdr:rowOff>
    </xdr:from>
    <xdr:to>
      <xdr:col>6</xdr:col>
      <xdr:colOff>658052</xdr:colOff>
      <xdr:row>40</xdr:row>
      <xdr:rowOff>54043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22A72A1D-2F90-49C2-A98E-4BE0C1CC942A}"/>
            </a:ext>
          </a:extLst>
        </xdr:cNvPr>
        <xdr:cNvSpPr txBox="1"/>
      </xdr:nvSpPr>
      <xdr:spPr>
        <a:xfrm>
          <a:off x="4087052" y="6504125"/>
          <a:ext cx="3762375" cy="11699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ctr"/>
          <a:r>
            <a:rPr lang="es-MX" sz="1000" b="1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LIC. ALEJANDRO CARRASCO TALAVERA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000" b="1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DIRECTOR DE CONTROL, ANÁLISIS Y EVALUACIÓN, CON LAS FUNCIONES ESTABLECIDAS EN EL ARTÍCULO 15 DE LA LEY DE LA COMISIÓN ESTATAL DE LOS DERECHOS HUMANOS, POR AUSENCIA DEFINITIVA DEL PRESIDENTE</a:t>
          </a:r>
        </a:p>
        <a:p>
          <a:pPr marL="0" indent="0" algn="ctr"/>
          <a:endParaRPr lang="es-MX" sz="1100" b="1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440531</xdr:colOff>
      <xdr:row>33</xdr:row>
      <xdr:rowOff>2380</xdr:rowOff>
    </xdr:from>
    <xdr:to>
      <xdr:col>2</xdr:col>
      <xdr:colOff>292894</xdr:colOff>
      <xdr:row>33</xdr:row>
      <xdr:rowOff>2380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97544E45-3C39-4805-8BAB-D33DDB7C8E22}"/>
            </a:ext>
          </a:extLst>
        </xdr:cNvPr>
        <xdr:cNvCxnSpPr/>
      </xdr:nvCxnSpPr>
      <xdr:spPr>
        <a:xfrm>
          <a:off x="621506" y="6555580"/>
          <a:ext cx="2738438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388247</xdr:colOff>
      <xdr:row>32</xdr:row>
      <xdr:rowOff>131899</xdr:rowOff>
    </xdr:from>
    <xdr:to>
      <xdr:col>6</xdr:col>
      <xdr:colOff>197746</xdr:colOff>
      <xdr:row>32</xdr:row>
      <xdr:rowOff>131900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08D6A1F3-C3D1-49B6-B62B-E9FFEE8DDBEE}"/>
            </a:ext>
          </a:extLst>
        </xdr:cNvPr>
        <xdr:cNvCxnSpPr/>
      </xdr:nvCxnSpPr>
      <xdr:spPr>
        <a:xfrm>
          <a:off x="4436372" y="6532699"/>
          <a:ext cx="2952749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A"/>
  <dimension ref="A1:G303"/>
  <sheetViews>
    <sheetView tabSelected="1" workbookViewId="0">
      <selection activeCell="K32" sqref="K32"/>
    </sheetView>
  </sheetViews>
  <sheetFormatPr baseColWidth="10" defaultColWidth="11.5703125" defaultRowHeight="12" x14ac:dyDescent="0.2"/>
  <cols>
    <col min="1" max="1" width="2.7109375" style="1" customWidth="1"/>
    <col min="2" max="2" width="43.28515625" style="1" customWidth="1"/>
    <col min="3" max="3" width="14.7109375" style="1" bestFit="1" customWidth="1"/>
    <col min="4" max="5" width="15.85546875" style="1" bestFit="1" customWidth="1"/>
    <col min="6" max="7" width="15.42578125" style="1" bestFit="1" customWidth="1"/>
    <col min="8" max="16384" width="11.5703125" style="1"/>
  </cols>
  <sheetData>
    <row r="1" spans="2:7" ht="12.75" thickBot="1" x14ac:dyDescent="0.25"/>
    <row r="2" spans="2:7" ht="21" customHeight="1" x14ac:dyDescent="0.2">
      <c r="B2" s="5" t="s">
        <v>30</v>
      </c>
      <c r="C2" s="6"/>
      <c r="D2" s="6"/>
      <c r="E2" s="6"/>
      <c r="F2" s="6"/>
      <c r="G2" s="7"/>
    </row>
    <row r="3" spans="2:7" ht="12.75" x14ac:dyDescent="0.2">
      <c r="B3" s="8" t="s">
        <v>0</v>
      </c>
      <c r="C3" s="9"/>
      <c r="D3" s="9"/>
      <c r="E3" s="9"/>
      <c r="F3" s="9"/>
      <c r="G3" s="10"/>
    </row>
    <row r="4" spans="2:7" ht="13.5" thickBot="1" x14ac:dyDescent="0.25">
      <c r="B4" s="11" t="s">
        <v>31</v>
      </c>
      <c r="C4" s="12"/>
      <c r="D4" s="12"/>
      <c r="E4" s="12"/>
      <c r="F4" s="12"/>
      <c r="G4" s="13"/>
    </row>
    <row r="5" spans="2:7" ht="25.5" x14ac:dyDescent="0.2">
      <c r="B5" s="14" t="s">
        <v>1</v>
      </c>
      <c r="C5" s="15" t="s">
        <v>24</v>
      </c>
      <c r="D5" s="15" t="s">
        <v>28</v>
      </c>
      <c r="E5" s="15" t="s">
        <v>25</v>
      </c>
      <c r="F5" s="15" t="s">
        <v>26</v>
      </c>
      <c r="G5" s="15" t="s">
        <v>2</v>
      </c>
    </row>
    <row r="6" spans="2:7" ht="13.5" thickBot="1" x14ac:dyDescent="0.25">
      <c r="B6" s="16"/>
      <c r="C6" s="17">
        <v>1</v>
      </c>
      <c r="D6" s="17">
        <v>2</v>
      </c>
      <c r="E6" s="17">
        <v>3</v>
      </c>
      <c r="F6" s="17" t="s">
        <v>27</v>
      </c>
      <c r="G6" s="17" t="s">
        <v>3</v>
      </c>
    </row>
    <row r="7" spans="2:7" ht="16.5" customHeight="1" x14ac:dyDescent="0.2">
      <c r="B7" s="18"/>
      <c r="C7" s="19"/>
      <c r="D7" s="19"/>
      <c r="E7" s="19"/>
      <c r="F7" s="19"/>
      <c r="G7" s="19"/>
    </row>
    <row r="8" spans="2:7" ht="16.5" customHeight="1" x14ac:dyDescent="0.2">
      <c r="B8" s="20" t="s">
        <v>4</v>
      </c>
      <c r="C8" s="21">
        <f>SUM(C10,C19)</f>
        <v>89760205.909999996</v>
      </c>
      <c r="D8" s="21">
        <f>SUM(D10,D19)</f>
        <v>321146717.01999998</v>
      </c>
      <c r="E8" s="21">
        <f>SUM(E10,E19)</f>
        <v>327632938.56</v>
      </c>
      <c r="F8" s="21">
        <f>C8+D8-E8</f>
        <v>83273984.369999945</v>
      </c>
      <c r="G8" s="21">
        <f>F8-C8</f>
        <v>-6486221.5400000513</v>
      </c>
    </row>
    <row r="9" spans="2:7" ht="15" customHeight="1" x14ac:dyDescent="0.2">
      <c r="B9" s="18"/>
      <c r="C9" s="22"/>
      <c r="D9" s="22"/>
      <c r="E9" s="22"/>
      <c r="F9" s="22"/>
      <c r="G9" s="22"/>
    </row>
    <row r="10" spans="2:7" ht="12.75" x14ac:dyDescent="0.2">
      <c r="B10" s="23" t="s">
        <v>5</v>
      </c>
      <c r="C10" s="21">
        <f>SUM(C11:C17)</f>
        <v>24116704.620000001</v>
      </c>
      <c r="D10" s="21">
        <f>SUM(D11:D17)</f>
        <v>287164935.56</v>
      </c>
      <c r="E10" s="21">
        <f>SUM(E11:E17)</f>
        <v>288625856.67000002</v>
      </c>
      <c r="F10" s="21">
        <f t="shared" ref="F10:F17" si="0">C10+D10-E10</f>
        <v>22655783.50999999</v>
      </c>
      <c r="G10" s="21">
        <f t="shared" ref="G10:G17" si="1">F10-C10</f>
        <v>-1460921.1100000106</v>
      </c>
    </row>
    <row r="11" spans="2:7" ht="12.75" x14ac:dyDescent="0.2">
      <c r="B11" s="24" t="s">
        <v>6</v>
      </c>
      <c r="C11" s="25">
        <v>23934889.32</v>
      </c>
      <c r="D11" s="25">
        <v>181525984.75999999</v>
      </c>
      <c r="E11" s="25">
        <v>182987263.12</v>
      </c>
      <c r="F11" s="26">
        <f t="shared" si="0"/>
        <v>22473610.959999979</v>
      </c>
      <c r="G11" s="26">
        <f t="shared" si="1"/>
        <v>-1461278.3600000218</v>
      </c>
    </row>
    <row r="12" spans="2:7" ht="12.75" x14ac:dyDescent="0.2">
      <c r="B12" s="24" t="s">
        <v>7</v>
      </c>
      <c r="C12" s="25">
        <v>166941.07</v>
      </c>
      <c r="D12" s="25">
        <v>105638950.8</v>
      </c>
      <c r="E12" s="25">
        <v>105638593.55</v>
      </c>
      <c r="F12" s="26">
        <f t="shared" si="0"/>
        <v>167298.31999999285</v>
      </c>
      <c r="G12" s="26">
        <f t="shared" si="1"/>
        <v>357.24999999284046</v>
      </c>
    </row>
    <row r="13" spans="2:7" ht="12.75" x14ac:dyDescent="0.2">
      <c r="B13" s="24" t="s">
        <v>8</v>
      </c>
      <c r="C13" s="25">
        <v>14874.23</v>
      </c>
      <c r="D13" s="25">
        <v>0</v>
      </c>
      <c r="E13" s="25">
        <v>0</v>
      </c>
      <c r="F13" s="26">
        <f t="shared" si="0"/>
        <v>14874.23</v>
      </c>
      <c r="G13" s="26">
        <f t="shared" si="1"/>
        <v>0</v>
      </c>
    </row>
    <row r="14" spans="2:7" ht="12.75" x14ac:dyDescent="0.2">
      <c r="B14" s="24" t="s">
        <v>9</v>
      </c>
      <c r="C14" s="25">
        <v>0</v>
      </c>
      <c r="D14" s="25">
        <v>0</v>
      </c>
      <c r="E14" s="25">
        <v>0</v>
      </c>
      <c r="F14" s="26">
        <f t="shared" si="0"/>
        <v>0</v>
      </c>
      <c r="G14" s="26">
        <f t="shared" si="1"/>
        <v>0</v>
      </c>
    </row>
    <row r="15" spans="2:7" ht="12.75" x14ac:dyDescent="0.2">
      <c r="B15" s="24" t="s">
        <v>10</v>
      </c>
      <c r="C15" s="25">
        <v>0</v>
      </c>
      <c r="D15" s="25">
        <v>0</v>
      </c>
      <c r="E15" s="25">
        <v>0</v>
      </c>
      <c r="F15" s="26">
        <f t="shared" si="0"/>
        <v>0</v>
      </c>
      <c r="G15" s="26">
        <f t="shared" si="1"/>
        <v>0</v>
      </c>
    </row>
    <row r="16" spans="2:7" ht="25.5" x14ac:dyDescent="0.2">
      <c r="B16" s="24" t="s">
        <v>11</v>
      </c>
      <c r="C16" s="25">
        <v>0</v>
      </c>
      <c r="D16" s="25">
        <v>0</v>
      </c>
      <c r="E16" s="25">
        <v>0</v>
      </c>
      <c r="F16" s="26">
        <f t="shared" si="0"/>
        <v>0</v>
      </c>
      <c r="G16" s="26">
        <f t="shared" si="1"/>
        <v>0</v>
      </c>
    </row>
    <row r="17" spans="1:7" ht="12.75" x14ac:dyDescent="0.2">
      <c r="B17" s="24" t="s">
        <v>12</v>
      </c>
      <c r="C17" s="25">
        <v>0</v>
      </c>
      <c r="D17" s="25">
        <v>0</v>
      </c>
      <c r="E17" s="25">
        <v>0</v>
      </c>
      <c r="F17" s="26">
        <f t="shared" si="0"/>
        <v>0</v>
      </c>
      <c r="G17" s="26">
        <f t="shared" si="1"/>
        <v>0</v>
      </c>
    </row>
    <row r="18" spans="1:7" ht="12.75" x14ac:dyDescent="0.2">
      <c r="B18" s="23"/>
      <c r="C18" s="27"/>
      <c r="D18" s="27"/>
      <c r="E18" s="27"/>
      <c r="F18" s="27"/>
      <c r="G18" s="27"/>
    </row>
    <row r="19" spans="1:7" ht="12.75" x14ac:dyDescent="0.2">
      <c r="B19" s="23" t="s">
        <v>13</v>
      </c>
      <c r="C19" s="21">
        <f>SUM(C20:C28)</f>
        <v>65643501.289999999</v>
      </c>
      <c r="D19" s="21">
        <f>SUM(D20:D28)</f>
        <v>33981781.460000001</v>
      </c>
      <c r="E19" s="21">
        <f>SUM(E20:E28)</f>
        <v>39007081.890000001</v>
      </c>
      <c r="F19" s="21">
        <f t="shared" ref="F19:F28" si="2">C19+D19-E19</f>
        <v>60618200.859999999</v>
      </c>
      <c r="G19" s="21">
        <f t="shared" ref="G19:G28" si="3">F19-C19</f>
        <v>-5025300.43</v>
      </c>
    </row>
    <row r="20" spans="1:7" ht="12.75" x14ac:dyDescent="0.2">
      <c r="B20" s="24" t="s">
        <v>14</v>
      </c>
      <c r="C20" s="25">
        <v>0</v>
      </c>
      <c r="D20" s="25">
        <v>0</v>
      </c>
      <c r="E20" s="25">
        <v>0</v>
      </c>
      <c r="F20" s="26">
        <f t="shared" si="2"/>
        <v>0</v>
      </c>
      <c r="G20" s="26">
        <f t="shared" si="3"/>
        <v>0</v>
      </c>
    </row>
    <row r="21" spans="1:7" ht="25.5" x14ac:dyDescent="0.2">
      <c r="B21" s="24" t="s">
        <v>15</v>
      </c>
      <c r="C21" s="25">
        <v>0</v>
      </c>
      <c r="D21" s="25">
        <v>0</v>
      </c>
      <c r="E21" s="25">
        <v>0</v>
      </c>
      <c r="F21" s="26">
        <f t="shared" si="2"/>
        <v>0</v>
      </c>
      <c r="G21" s="26">
        <f t="shared" si="3"/>
        <v>0</v>
      </c>
    </row>
    <row r="22" spans="1:7" ht="25.5" x14ac:dyDescent="0.2">
      <c r="A22" s="2" t="s">
        <v>16</v>
      </c>
      <c r="B22" s="24" t="s">
        <v>17</v>
      </c>
      <c r="C22" s="25">
        <v>49223360.75</v>
      </c>
      <c r="D22" s="25">
        <v>27316247.02</v>
      </c>
      <c r="E22" s="25">
        <v>24813022.710000001</v>
      </c>
      <c r="F22" s="26">
        <f t="shared" si="2"/>
        <v>51726585.059999995</v>
      </c>
      <c r="G22" s="26">
        <f t="shared" si="3"/>
        <v>2503224.3099999949</v>
      </c>
    </row>
    <row r="23" spans="1:7" ht="12.75" x14ac:dyDescent="0.2">
      <c r="B23" s="24" t="s">
        <v>18</v>
      </c>
      <c r="C23" s="25">
        <v>23930011.670000002</v>
      </c>
      <c r="D23" s="25">
        <v>6244713.5599999996</v>
      </c>
      <c r="E23" s="25">
        <v>390471.94</v>
      </c>
      <c r="F23" s="26">
        <f t="shared" si="2"/>
        <v>29784253.289999999</v>
      </c>
      <c r="G23" s="26">
        <f t="shared" si="3"/>
        <v>5854241.6199999973</v>
      </c>
    </row>
    <row r="24" spans="1:7" ht="12.75" x14ac:dyDescent="0.2">
      <c r="B24" s="24" t="s">
        <v>19</v>
      </c>
      <c r="C24" s="25">
        <v>0</v>
      </c>
      <c r="D24" s="25">
        <v>0</v>
      </c>
      <c r="E24" s="25">
        <v>0</v>
      </c>
      <c r="F24" s="26">
        <f t="shared" si="2"/>
        <v>0</v>
      </c>
      <c r="G24" s="26">
        <f t="shared" si="3"/>
        <v>0</v>
      </c>
    </row>
    <row r="25" spans="1:7" ht="25.5" x14ac:dyDescent="0.2">
      <c r="B25" s="24" t="s">
        <v>20</v>
      </c>
      <c r="C25" s="25">
        <v>-9105384.3399999999</v>
      </c>
      <c r="D25" s="25">
        <v>420820.88</v>
      </c>
      <c r="E25" s="25">
        <v>12208074.029999999</v>
      </c>
      <c r="F25" s="26">
        <f t="shared" si="2"/>
        <v>-20892637.489999998</v>
      </c>
      <c r="G25" s="26">
        <f t="shared" si="3"/>
        <v>-11787253.149999999</v>
      </c>
    </row>
    <row r="26" spans="1:7" ht="12.75" x14ac:dyDescent="0.2">
      <c r="B26" s="24" t="s">
        <v>21</v>
      </c>
      <c r="C26" s="25">
        <v>0</v>
      </c>
      <c r="D26" s="25">
        <v>0</v>
      </c>
      <c r="E26" s="25">
        <v>0</v>
      </c>
      <c r="F26" s="26">
        <f t="shared" si="2"/>
        <v>0</v>
      </c>
      <c r="G26" s="26">
        <f t="shared" si="3"/>
        <v>0</v>
      </c>
    </row>
    <row r="27" spans="1:7" ht="25.5" x14ac:dyDescent="0.2">
      <c r="B27" s="24" t="s">
        <v>22</v>
      </c>
      <c r="C27" s="25">
        <v>0</v>
      </c>
      <c r="D27" s="25">
        <v>0</v>
      </c>
      <c r="E27" s="25">
        <v>0</v>
      </c>
      <c r="F27" s="26">
        <f t="shared" si="2"/>
        <v>0</v>
      </c>
      <c r="G27" s="26">
        <f t="shared" si="3"/>
        <v>0</v>
      </c>
    </row>
    <row r="28" spans="1:7" ht="12.75" x14ac:dyDescent="0.2">
      <c r="B28" s="24" t="s">
        <v>23</v>
      </c>
      <c r="C28" s="25">
        <v>1595513.21</v>
      </c>
      <c r="D28" s="25">
        <v>0</v>
      </c>
      <c r="E28" s="25">
        <v>1595513.21</v>
      </c>
      <c r="F28" s="26">
        <f t="shared" si="2"/>
        <v>0</v>
      </c>
      <c r="G28" s="26">
        <f t="shared" si="3"/>
        <v>-1595513.21</v>
      </c>
    </row>
    <row r="29" spans="1:7" ht="13.5" thickBot="1" x14ac:dyDescent="0.25">
      <c r="B29" s="28"/>
      <c r="C29" s="29"/>
      <c r="D29" s="29"/>
      <c r="E29" s="29"/>
      <c r="F29" s="29"/>
      <c r="G29" s="29"/>
    </row>
    <row r="30" spans="1:7" ht="12.75" x14ac:dyDescent="0.2">
      <c r="B30" s="30" t="s">
        <v>29</v>
      </c>
      <c r="C30" s="31"/>
      <c r="D30" s="31"/>
      <c r="E30" s="31"/>
      <c r="F30" s="31"/>
      <c r="G30" s="31"/>
    </row>
    <row r="31" spans="1:7" s="4" customFormat="1" x14ac:dyDescent="0.2"/>
    <row r="32" spans="1:7" s="4" customFormat="1" ht="12.75" x14ac:dyDescent="0.2">
      <c r="B32" s="3"/>
    </row>
    <row r="33" s="4" customFormat="1" x14ac:dyDescent="0.2"/>
    <row r="34" s="4" customFormat="1" x14ac:dyDescent="0.2"/>
    <row r="35" s="4" customFormat="1" x14ac:dyDescent="0.2"/>
    <row r="36" s="4" customFormat="1" x14ac:dyDescent="0.2"/>
    <row r="37" s="4" customFormat="1" x14ac:dyDescent="0.2"/>
    <row r="38" s="4" customFormat="1" x14ac:dyDescent="0.2"/>
    <row r="39" s="4" customFormat="1" x14ac:dyDescent="0.2"/>
    <row r="40" s="4" customFormat="1" x14ac:dyDescent="0.2"/>
    <row r="41" s="4" customFormat="1" x14ac:dyDescent="0.2"/>
    <row r="42" s="4" customFormat="1" x14ac:dyDescent="0.2"/>
    <row r="43" s="4" customFormat="1" x14ac:dyDescent="0.2"/>
    <row r="44" s="4" customFormat="1" x14ac:dyDescent="0.2"/>
    <row r="45" s="4" customFormat="1" x14ac:dyDescent="0.2"/>
    <row r="46" s="4" customFormat="1" x14ac:dyDescent="0.2"/>
    <row r="47" s="4" customFormat="1" x14ac:dyDescent="0.2"/>
    <row r="48" s="4" customFormat="1" x14ac:dyDescent="0.2"/>
    <row r="49" s="4" customFormat="1" x14ac:dyDescent="0.2"/>
    <row r="50" s="4" customFormat="1" x14ac:dyDescent="0.2"/>
    <row r="51" s="4" customFormat="1" x14ac:dyDescent="0.2"/>
    <row r="52" s="4" customFormat="1" x14ac:dyDescent="0.2"/>
    <row r="53" s="4" customFormat="1" x14ac:dyDescent="0.2"/>
    <row r="54" s="4" customFormat="1" x14ac:dyDescent="0.2"/>
    <row r="55" s="4" customFormat="1" x14ac:dyDescent="0.2"/>
    <row r="56" s="4" customFormat="1" x14ac:dyDescent="0.2"/>
    <row r="57" s="4" customFormat="1" x14ac:dyDescent="0.2"/>
    <row r="58" s="4" customFormat="1" x14ac:dyDescent="0.2"/>
    <row r="59" s="4" customFormat="1" x14ac:dyDescent="0.2"/>
    <row r="60" s="4" customFormat="1" x14ac:dyDescent="0.2"/>
    <row r="61" s="4" customFormat="1" x14ac:dyDescent="0.2"/>
    <row r="62" s="4" customFormat="1" x14ac:dyDescent="0.2"/>
    <row r="63" s="4" customFormat="1" x14ac:dyDescent="0.2"/>
    <row r="64" s="4" customFormat="1" x14ac:dyDescent="0.2"/>
    <row r="65" s="4" customFormat="1" x14ac:dyDescent="0.2"/>
    <row r="66" s="4" customFormat="1" x14ac:dyDescent="0.2"/>
    <row r="67" s="4" customFormat="1" x14ac:dyDescent="0.2"/>
    <row r="68" s="4" customFormat="1" x14ac:dyDescent="0.2"/>
    <row r="69" s="4" customFormat="1" x14ac:dyDescent="0.2"/>
    <row r="70" s="4" customFormat="1" x14ac:dyDescent="0.2"/>
    <row r="71" s="4" customFormat="1" x14ac:dyDescent="0.2"/>
    <row r="72" s="4" customFormat="1" x14ac:dyDescent="0.2"/>
    <row r="73" s="4" customFormat="1" x14ac:dyDescent="0.2"/>
    <row r="74" s="4" customFormat="1" x14ac:dyDescent="0.2"/>
    <row r="75" s="4" customFormat="1" x14ac:dyDescent="0.2"/>
    <row r="76" s="4" customFormat="1" x14ac:dyDescent="0.2"/>
    <row r="77" s="4" customFormat="1" x14ac:dyDescent="0.2"/>
    <row r="78" s="4" customFormat="1" x14ac:dyDescent="0.2"/>
    <row r="79" s="4" customFormat="1" x14ac:dyDescent="0.2"/>
    <row r="80" s="4" customFormat="1" x14ac:dyDescent="0.2"/>
    <row r="81" s="4" customFormat="1" x14ac:dyDescent="0.2"/>
    <row r="82" s="4" customFormat="1" x14ac:dyDescent="0.2"/>
    <row r="83" s="4" customFormat="1" x14ac:dyDescent="0.2"/>
    <row r="84" s="4" customFormat="1" x14ac:dyDescent="0.2"/>
    <row r="85" s="4" customFormat="1" x14ac:dyDescent="0.2"/>
    <row r="86" s="4" customFormat="1" x14ac:dyDescent="0.2"/>
    <row r="87" s="4" customFormat="1" x14ac:dyDescent="0.2"/>
    <row r="88" s="4" customFormat="1" x14ac:dyDescent="0.2"/>
    <row r="89" s="4" customFormat="1" x14ac:dyDescent="0.2"/>
    <row r="90" s="4" customFormat="1" x14ac:dyDescent="0.2"/>
    <row r="91" s="4" customFormat="1" x14ac:dyDescent="0.2"/>
    <row r="92" s="4" customFormat="1" x14ac:dyDescent="0.2"/>
    <row r="93" s="4" customFormat="1" x14ac:dyDescent="0.2"/>
    <row r="94" s="4" customFormat="1" x14ac:dyDescent="0.2"/>
    <row r="95" s="4" customFormat="1" x14ac:dyDescent="0.2"/>
    <row r="96" s="4" customFormat="1" x14ac:dyDescent="0.2"/>
    <row r="97" s="4" customFormat="1" x14ac:dyDescent="0.2"/>
    <row r="98" s="4" customFormat="1" x14ac:dyDescent="0.2"/>
    <row r="99" s="4" customFormat="1" x14ac:dyDescent="0.2"/>
    <row r="100" s="4" customFormat="1" x14ac:dyDescent="0.2"/>
    <row r="101" s="4" customFormat="1" x14ac:dyDescent="0.2"/>
    <row r="102" s="4" customFormat="1" x14ac:dyDescent="0.2"/>
    <row r="103" s="4" customFormat="1" x14ac:dyDescent="0.2"/>
    <row r="104" s="4" customFormat="1" x14ac:dyDescent="0.2"/>
    <row r="105" s="4" customFormat="1" x14ac:dyDescent="0.2"/>
    <row r="106" s="4" customFormat="1" x14ac:dyDescent="0.2"/>
    <row r="107" s="4" customFormat="1" x14ac:dyDescent="0.2"/>
    <row r="108" s="4" customFormat="1" x14ac:dyDescent="0.2"/>
    <row r="109" s="4" customFormat="1" x14ac:dyDescent="0.2"/>
    <row r="110" s="4" customFormat="1" x14ac:dyDescent="0.2"/>
    <row r="111" s="4" customFormat="1" x14ac:dyDescent="0.2"/>
    <row r="112" s="4" customFormat="1" x14ac:dyDescent="0.2"/>
    <row r="113" s="4" customFormat="1" x14ac:dyDescent="0.2"/>
    <row r="114" s="4" customFormat="1" x14ac:dyDescent="0.2"/>
    <row r="115" s="4" customFormat="1" x14ac:dyDescent="0.2"/>
    <row r="116" s="4" customFormat="1" x14ac:dyDescent="0.2"/>
    <row r="117" s="4" customFormat="1" x14ac:dyDescent="0.2"/>
    <row r="118" s="4" customFormat="1" x14ac:dyDescent="0.2"/>
    <row r="119" s="4" customFormat="1" x14ac:dyDescent="0.2"/>
    <row r="120" s="4" customFormat="1" x14ac:dyDescent="0.2"/>
    <row r="121" s="4" customFormat="1" x14ac:dyDescent="0.2"/>
    <row r="122" s="4" customFormat="1" x14ac:dyDescent="0.2"/>
    <row r="123" s="4" customFormat="1" x14ac:dyDescent="0.2"/>
    <row r="124" s="4" customFormat="1" x14ac:dyDescent="0.2"/>
    <row r="125" s="4" customFormat="1" x14ac:dyDescent="0.2"/>
    <row r="126" s="4" customFormat="1" x14ac:dyDescent="0.2"/>
    <row r="127" s="4" customFormat="1" x14ac:dyDescent="0.2"/>
    <row r="128" s="4" customFormat="1" x14ac:dyDescent="0.2"/>
    <row r="129" s="4" customFormat="1" x14ac:dyDescent="0.2"/>
    <row r="130" s="4" customFormat="1" x14ac:dyDescent="0.2"/>
    <row r="131" s="4" customFormat="1" x14ac:dyDescent="0.2"/>
    <row r="132" s="4" customFormat="1" x14ac:dyDescent="0.2"/>
    <row r="133" s="4" customFormat="1" x14ac:dyDescent="0.2"/>
    <row r="134" s="4" customFormat="1" x14ac:dyDescent="0.2"/>
    <row r="135" s="4" customFormat="1" x14ac:dyDescent="0.2"/>
    <row r="136" s="4" customFormat="1" x14ac:dyDescent="0.2"/>
    <row r="137" s="4" customFormat="1" x14ac:dyDescent="0.2"/>
    <row r="138" s="4" customFormat="1" x14ac:dyDescent="0.2"/>
    <row r="139" s="4" customFormat="1" x14ac:dyDescent="0.2"/>
    <row r="140" s="4" customFormat="1" x14ac:dyDescent="0.2"/>
    <row r="141" s="4" customFormat="1" x14ac:dyDescent="0.2"/>
    <row r="142" s="4" customFormat="1" x14ac:dyDescent="0.2"/>
    <row r="143" s="4" customFormat="1" x14ac:dyDescent="0.2"/>
    <row r="144" s="4" customFormat="1" x14ac:dyDescent="0.2"/>
    <row r="145" s="4" customFormat="1" x14ac:dyDescent="0.2"/>
    <row r="146" s="4" customFormat="1" x14ac:dyDescent="0.2"/>
    <row r="147" s="4" customFormat="1" x14ac:dyDescent="0.2"/>
    <row r="148" s="4" customFormat="1" x14ac:dyDescent="0.2"/>
    <row r="149" s="4" customFormat="1" x14ac:dyDescent="0.2"/>
    <row r="150" s="4" customFormat="1" x14ac:dyDescent="0.2"/>
    <row r="151" s="4" customFormat="1" x14ac:dyDescent="0.2"/>
    <row r="152" s="4" customFormat="1" x14ac:dyDescent="0.2"/>
    <row r="153" s="4" customFormat="1" x14ac:dyDescent="0.2"/>
    <row r="154" s="4" customFormat="1" x14ac:dyDescent="0.2"/>
    <row r="155" s="4" customFormat="1" x14ac:dyDescent="0.2"/>
    <row r="156" s="4" customFormat="1" x14ac:dyDescent="0.2"/>
    <row r="157" s="4" customFormat="1" x14ac:dyDescent="0.2"/>
    <row r="158" s="4" customFormat="1" x14ac:dyDescent="0.2"/>
    <row r="159" s="4" customFormat="1" x14ac:dyDescent="0.2"/>
    <row r="160" s="4" customFormat="1" x14ac:dyDescent="0.2"/>
    <row r="161" s="4" customFormat="1" x14ac:dyDescent="0.2"/>
    <row r="162" s="4" customFormat="1" x14ac:dyDescent="0.2"/>
    <row r="163" s="4" customFormat="1" x14ac:dyDescent="0.2"/>
    <row r="164" s="4" customFormat="1" x14ac:dyDescent="0.2"/>
    <row r="165" s="4" customFormat="1" x14ac:dyDescent="0.2"/>
    <row r="166" s="4" customFormat="1" x14ac:dyDescent="0.2"/>
    <row r="167" s="4" customFormat="1" x14ac:dyDescent="0.2"/>
    <row r="168" s="4" customFormat="1" x14ac:dyDescent="0.2"/>
    <row r="169" s="4" customFormat="1" x14ac:dyDescent="0.2"/>
    <row r="170" s="4" customFormat="1" x14ac:dyDescent="0.2"/>
    <row r="171" s="4" customFormat="1" x14ac:dyDescent="0.2"/>
    <row r="172" s="4" customFormat="1" x14ac:dyDescent="0.2"/>
    <row r="173" s="4" customFormat="1" x14ac:dyDescent="0.2"/>
    <row r="174" s="4" customFormat="1" x14ac:dyDescent="0.2"/>
    <row r="175" s="4" customFormat="1" x14ac:dyDescent="0.2"/>
    <row r="176" s="4" customFormat="1" x14ac:dyDescent="0.2"/>
    <row r="177" s="4" customFormat="1" x14ac:dyDescent="0.2"/>
    <row r="178" s="4" customFormat="1" x14ac:dyDescent="0.2"/>
    <row r="179" s="4" customFormat="1" x14ac:dyDescent="0.2"/>
    <row r="180" s="4" customFormat="1" x14ac:dyDescent="0.2"/>
    <row r="181" s="4" customFormat="1" x14ac:dyDescent="0.2"/>
    <row r="182" s="4" customFormat="1" x14ac:dyDescent="0.2"/>
    <row r="183" s="4" customFormat="1" x14ac:dyDescent="0.2"/>
    <row r="184" s="4" customFormat="1" x14ac:dyDescent="0.2"/>
    <row r="185" s="4" customFormat="1" x14ac:dyDescent="0.2"/>
    <row r="186" s="4" customFormat="1" x14ac:dyDescent="0.2"/>
    <row r="187" s="4" customFormat="1" x14ac:dyDescent="0.2"/>
    <row r="188" s="4" customFormat="1" x14ac:dyDescent="0.2"/>
    <row r="189" s="4" customFormat="1" x14ac:dyDescent="0.2"/>
    <row r="190" s="4" customFormat="1" x14ac:dyDescent="0.2"/>
    <row r="191" s="4" customFormat="1" x14ac:dyDescent="0.2"/>
    <row r="192" s="4" customFormat="1" x14ac:dyDescent="0.2"/>
    <row r="193" s="4" customFormat="1" x14ac:dyDescent="0.2"/>
    <row r="194" s="4" customFormat="1" x14ac:dyDescent="0.2"/>
    <row r="195" s="4" customFormat="1" x14ac:dyDescent="0.2"/>
    <row r="196" s="4" customFormat="1" x14ac:dyDescent="0.2"/>
    <row r="197" s="4" customFormat="1" x14ac:dyDescent="0.2"/>
    <row r="198" s="4" customFormat="1" x14ac:dyDescent="0.2"/>
    <row r="199" s="4" customFormat="1" x14ac:dyDescent="0.2"/>
    <row r="200" s="4" customFormat="1" x14ac:dyDescent="0.2"/>
    <row r="201" s="4" customFormat="1" x14ac:dyDescent="0.2"/>
    <row r="202" s="4" customFormat="1" x14ac:dyDescent="0.2"/>
    <row r="203" s="4" customFormat="1" x14ac:dyDescent="0.2"/>
    <row r="204" s="4" customFormat="1" x14ac:dyDescent="0.2"/>
    <row r="205" s="4" customFormat="1" x14ac:dyDescent="0.2"/>
    <row r="206" s="4" customFormat="1" x14ac:dyDescent="0.2"/>
    <row r="207" s="4" customFormat="1" x14ac:dyDescent="0.2"/>
    <row r="208" s="4" customFormat="1" x14ac:dyDescent="0.2"/>
    <row r="209" s="4" customFormat="1" x14ac:dyDescent="0.2"/>
    <row r="210" s="4" customFormat="1" x14ac:dyDescent="0.2"/>
    <row r="211" s="4" customFormat="1" x14ac:dyDescent="0.2"/>
    <row r="212" s="4" customFormat="1" x14ac:dyDescent="0.2"/>
    <row r="213" s="4" customFormat="1" x14ac:dyDescent="0.2"/>
    <row r="214" s="4" customFormat="1" x14ac:dyDescent="0.2"/>
    <row r="215" s="4" customFormat="1" x14ac:dyDescent="0.2"/>
    <row r="216" s="4" customFormat="1" x14ac:dyDescent="0.2"/>
    <row r="217" s="4" customFormat="1" x14ac:dyDescent="0.2"/>
    <row r="218" s="4" customFormat="1" x14ac:dyDescent="0.2"/>
    <row r="219" s="4" customFormat="1" x14ac:dyDescent="0.2"/>
    <row r="220" s="4" customFormat="1" x14ac:dyDescent="0.2"/>
    <row r="221" s="4" customFormat="1" x14ac:dyDescent="0.2"/>
    <row r="222" s="4" customFormat="1" x14ac:dyDescent="0.2"/>
    <row r="223" s="4" customFormat="1" x14ac:dyDescent="0.2"/>
    <row r="224" s="4" customFormat="1" x14ac:dyDescent="0.2"/>
    <row r="225" s="4" customFormat="1" x14ac:dyDescent="0.2"/>
    <row r="226" s="4" customFormat="1" x14ac:dyDescent="0.2"/>
    <row r="227" s="4" customFormat="1" x14ac:dyDescent="0.2"/>
    <row r="228" s="4" customFormat="1" x14ac:dyDescent="0.2"/>
    <row r="229" s="4" customFormat="1" x14ac:dyDescent="0.2"/>
    <row r="230" s="4" customFormat="1" x14ac:dyDescent="0.2"/>
    <row r="231" s="4" customFormat="1" x14ac:dyDescent="0.2"/>
    <row r="232" s="4" customFormat="1" x14ac:dyDescent="0.2"/>
    <row r="233" s="4" customFormat="1" x14ac:dyDescent="0.2"/>
    <row r="234" s="4" customFormat="1" x14ac:dyDescent="0.2"/>
    <row r="235" s="4" customFormat="1" x14ac:dyDescent="0.2"/>
    <row r="236" s="4" customFormat="1" x14ac:dyDescent="0.2"/>
    <row r="237" s="4" customFormat="1" x14ac:dyDescent="0.2"/>
    <row r="238" s="4" customFormat="1" x14ac:dyDescent="0.2"/>
    <row r="239" s="4" customFormat="1" x14ac:dyDescent="0.2"/>
    <row r="240" s="4" customFormat="1" x14ac:dyDescent="0.2"/>
    <row r="241" s="4" customFormat="1" x14ac:dyDescent="0.2"/>
    <row r="242" s="4" customFormat="1" x14ac:dyDescent="0.2"/>
    <row r="243" s="4" customFormat="1" x14ac:dyDescent="0.2"/>
    <row r="244" s="4" customFormat="1" x14ac:dyDescent="0.2"/>
    <row r="245" s="4" customFormat="1" x14ac:dyDescent="0.2"/>
    <row r="246" s="4" customFormat="1" x14ac:dyDescent="0.2"/>
    <row r="247" s="4" customFormat="1" x14ac:dyDescent="0.2"/>
    <row r="248" s="4" customFormat="1" x14ac:dyDescent="0.2"/>
    <row r="249" s="4" customFormat="1" x14ac:dyDescent="0.2"/>
    <row r="250" s="4" customFormat="1" x14ac:dyDescent="0.2"/>
    <row r="251" s="4" customFormat="1" x14ac:dyDescent="0.2"/>
    <row r="252" s="4" customFormat="1" x14ac:dyDescent="0.2"/>
    <row r="253" s="4" customFormat="1" x14ac:dyDescent="0.2"/>
    <row r="254" s="4" customFormat="1" x14ac:dyDescent="0.2"/>
    <row r="255" s="4" customFormat="1" x14ac:dyDescent="0.2"/>
    <row r="256" s="4" customFormat="1" x14ac:dyDescent="0.2"/>
    <row r="257" s="4" customFormat="1" x14ac:dyDescent="0.2"/>
    <row r="258" s="4" customFormat="1" x14ac:dyDescent="0.2"/>
    <row r="259" s="4" customFormat="1" x14ac:dyDescent="0.2"/>
    <row r="260" s="4" customFormat="1" x14ac:dyDescent="0.2"/>
    <row r="261" s="4" customFormat="1" x14ac:dyDescent="0.2"/>
    <row r="262" s="4" customFormat="1" x14ac:dyDescent="0.2"/>
    <row r="263" s="4" customFormat="1" x14ac:dyDescent="0.2"/>
    <row r="264" s="4" customFormat="1" x14ac:dyDescent="0.2"/>
    <row r="265" s="4" customFormat="1" x14ac:dyDescent="0.2"/>
    <row r="266" s="4" customFormat="1" x14ac:dyDescent="0.2"/>
    <row r="267" s="4" customFormat="1" x14ac:dyDescent="0.2"/>
    <row r="268" s="4" customFormat="1" x14ac:dyDescent="0.2"/>
    <row r="269" s="4" customFormat="1" x14ac:dyDescent="0.2"/>
    <row r="270" s="4" customFormat="1" x14ac:dyDescent="0.2"/>
    <row r="271" s="4" customFormat="1" x14ac:dyDescent="0.2"/>
    <row r="272" s="4" customFormat="1" x14ac:dyDescent="0.2"/>
    <row r="273" s="4" customFormat="1" x14ac:dyDescent="0.2"/>
    <row r="274" s="4" customFormat="1" x14ac:dyDescent="0.2"/>
    <row r="275" s="4" customFormat="1" x14ac:dyDescent="0.2"/>
    <row r="276" s="4" customFormat="1" x14ac:dyDescent="0.2"/>
    <row r="277" s="4" customFormat="1" x14ac:dyDescent="0.2"/>
    <row r="278" s="4" customFormat="1" x14ac:dyDescent="0.2"/>
    <row r="279" s="4" customFormat="1" x14ac:dyDescent="0.2"/>
    <row r="280" s="4" customFormat="1" x14ac:dyDescent="0.2"/>
    <row r="281" s="4" customFormat="1" x14ac:dyDescent="0.2"/>
    <row r="282" s="4" customFormat="1" x14ac:dyDescent="0.2"/>
    <row r="283" s="4" customFormat="1" x14ac:dyDescent="0.2"/>
    <row r="284" s="4" customFormat="1" x14ac:dyDescent="0.2"/>
    <row r="285" s="4" customFormat="1" x14ac:dyDescent="0.2"/>
    <row r="286" s="4" customFormat="1" x14ac:dyDescent="0.2"/>
    <row r="287" s="4" customFormat="1" x14ac:dyDescent="0.2"/>
    <row r="288" s="4" customFormat="1" x14ac:dyDescent="0.2"/>
    <row r="289" s="4" customFormat="1" x14ac:dyDescent="0.2"/>
    <row r="290" s="4" customFormat="1" x14ac:dyDescent="0.2"/>
    <row r="291" s="4" customFormat="1" x14ac:dyDescent="0.2"/>
    <row r="292" s="4" customFormat="1" x14ac:dyDescent="0.2"/>
    <row r="293" s="4" customFormat="1" x14ac:dyDescent="0.2"/>
    <row r="294" s="4" customFormat="1" x14ac:dyDescent="0.2"/>
    <row r="295" s="4" customFormat="1" x14ac:dyDescent="0.2"/>
    <row r="296" s="4" customFormat="1" x14ac:dyDescent="0.2"/>
    <row r="297" s="4" customFormat="1" x14ac:dyDescent="0.2"/>
    <row r="298" s="4" customFormat="1" x14ac:dyDescent="0.2"/>
    <row r="299" s="4" customFormat="1" x14ac:dyDescent="0.2"/>
    <row r="300" s="4" customFormat="1" x14ac:dyDescent="0.2"/>
    <row r="301" s="4" customFormat="1" x14ac:dyDescent="0.2"/>
    <row r="302" s="4" customFormat="1" x14ac:dyDescent="0.2"/>
    <row r="303" s="4" customFormat="1" x14ac:dyDescent="0.2"/>
  </sheetData>
  <sheetProtection algorithmName="SHA-512" hashValue="imLK8IzTQSRiJACfJNpuaeg6LwlwttcPDtGzO/+p0b7XfUfGeJFLGBnCwRBjmL2qsr3AlczxqPIKLe62IVEUAQ==" saltValue="V8DiGy/BmWabMofnGFrEzA==" spinCount="100000" sheet="1" formatCells="0" formatColumns="0" formatRows="0"/>
  <mergeCells count="4">
    <mergeCell ref="B2:G2"/>
    <mergeCell ref="B3:G3"/>
    <mergeCell ref="B4:G4"/>
    <mergeCell ref="B5:B6"/>
  </mergeCells>
  <printOptions horizontalCentered="1"/>
  <pageMargins left="0.70866141732283472" right="0.70866141732283472" top="0.74803149606299213" bottom="0.74803149606299213" header="0.31496062992125984" footer="0.31496062992125984"/>
  <pageSetup scale="8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Admin</cp:lastModifiedBy>
  <cp:lastPrinted>2025-01-28T03:55:41Z</cp:lastPrinted>
  <dcterms:created xsi:type="dcterms:W3CDTF">2019-12-03T19:14:48Z</dcterms:created>
  <dcterms:modified xsi:type="dcterms:W3CDTF">2025-01-28T03:55:48Z</dcterms:modified>
</cp:coreProperties>
</file>